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15" i="1"/>
  <c r="Y16" s="1"/>
  <c r="X15"/>
  <c r="X16" s="1"/>
  <c r="W15"/>
  <c r="W16" s="1"/>
  <c r="V15"/>
  <c r="V16" s="1"/>
  <c r="U15"/>
  <c r="T15"/>
  <c r="T16" s="1"/>
  <c r="S15"/>
  <c r="R15"/>
  <c r="Q15"/>
  <c r="Q16" s="1"/>
  <c r="P15"/>
  <c r="O15"/>
  <c r="N15"/>
  <c r="N16" s="1"/>
  <c r="M15"/>
  <c r="N17" s="1"/>
  <c r="L15"/>
  <c r="L16" s="1"/>
  <c r="K15"/>
  <c r="K16" s="1"/>
  <c r="J15"/>
  <c r="I15"/>
  <c r="H15"/>
  <c r="G15"/>
  <c r="F15"/>
  <c r="E15"/>
  <c r="D15"/>
  <c r="C15"/>
  <c r="M16" l="1"/>
</calcChain>
</file>

<file path=xl/sharedStrings.xml><?xml version="1.0" encoding="utf-8"?>
<sst xmlns="http://schemas.openxmlformats.org/spreadsheetml/2006/main" count="53" uniqueCount="46">
  <si>
    <t xml:space="preserve">وضعيت درجه مكانيز اسيون موجود محصولات عمده باغي  شهرستان لنجان در سال94   </t>
  </si>
  <si>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</si>
  <si>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</si>
  <si>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</si>
  <si>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</si>
  <si>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</si>
  <si>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</si>
  <si>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</si>
  <si>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</si>
  <si>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</si>
  <si>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</si>
  <si>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</si>
  <si>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</si>
  <si>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</si>
  <si>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</si>
  <si>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</si>
  <si>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</si>
  <si>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</si>
  <si>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</si>
  <si>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</si>
  <si>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</si>
  <si>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</si>
  <si>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</si>
  <si>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</si>
  <si>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</si>
  <si>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 xml:space="preserve"> تراكتوري 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</si>
  <si>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</si>
  <si>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</si>
  <si>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</si>
  <si>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</si>
  <si>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</si>
  <si>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</si>
  <si>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</si>
  <si>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</si>
  <si>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</si>
  <si>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</si>
  <si>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</si>
  <si>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</si>
  <si>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</si>
  <si>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</si>
  <si>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</si>
  <si>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</si>
  <si>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t>باغات درجه 3  :  باغاتي كه امكان تردد  تراكتور در داخل آنها موجود ندارد</t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</si>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</sst>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B Titr"/>
      <charset val="178"/>
    </font>
    <font>
      <sz val="7"/>
      <name val="B Titr"/>
      <charset val="178"/>
    </font>
    <font>
      <b/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8"/>
      <color rgb="FFFF0000"/>
      <name val="B Titr"/>
      <charset val="178"/>
    </font>
    <font>
      <sz val="11"/>
      <color theme="1"/>
      <name val="B Titr"/>
      <charset val="17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8" xfId="1" applyNumberFormat="1" applyFont="1" applyFill="1" applyBorder="1" applyAlignment="1" applyProtection="1">
      <alignment horizontal="center" vertical="center"/>
      <protection locked="0"/>
    </xf>
    <xf numFmtId="16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12" xfId="1" applyNumberFormat="1" applyFont="1" applyFill="1" applyBorder="1" applyAlignment="1" applyProtection="1">
      <alignment vertical="center"/>
      <protection locked="0"/>
    </xf>
    <xf numFmtId="1" fontId="3" fillId="4" borderId="12" xfId="1" applyNumberFormat="1" applyFont="1" applyFill="1" applyBorder="1" applyAlignment="1" applyProtection="1">
      <alignment horizontal="center" vertical="center"/>
      <protection locked="0"/>
    </xf>
    <xf numFmtId="164" fontId="3" fillId="4" borderId="12" xfId="1" applyNumberFormat="1" applyFont="1" applyFill="1" applyBorder="1" applyAlignment="1" applyProtection="1">
      <alignment horizontal="center" vertical="center"/>
      <protection locked="0"/>
    </xf>
    <xf numFmtId="1" fontId="3" fillId="5" borderId="12" xfId="1" applyNumberFormat="1" applyFont="1" applyFill="1" applyBorder="1" applyAlignment="1" applyProtection="1">
      <alignment horizontal="center" vertical="center"/>
      <protection locked="0"/>
    </xf>
    <xf numFmtId="1" fontId="4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6" borderId="12" xfId="1" applyNumberFormat="1" applyFont="1" applyFill="1" applyBorder="1" applyAlignment="1" applyProtection="1">
      <alignment horizontal="center" vertical="center"/>
      <protection locked="0"/>
    </xf>
    <xf numFmtId="1" fontId="3" fillId="7" borderId="12" xfId="1" applyNumberFormat="1" applyFont="1" applyFill="1" applyBorder="1" applyAlignment="1" applyProtection="1">
      <alignment horizontal="center" vertical="center"/>
      <protection locked="0"/>
    </xf>
    <xf numFmtId="1" fontId="3" fillId="8" borderId="12" xfId="1" applyNumberFormat="1" applyFont="1" applyFill="1" applyBorder="1" applyAlignment="1" applyProtection="1">
      <alignment horizontal="center" vertical="center"/>
      <protection locked="0"/>
    </xf>
    <xf numFmtId="1" fontId="3" fillId="9" borderId="12" xfId="1" applyNumberFormat="1" applyFont="1" applyFill="1" applyBorder="1" applyAlignment="1" applyProtection="1">
      <alignment horizontal="center" vertical="center"/>
      <protection locked="0"/>
    </xf>
    <xf numFmtId="1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 applyProtection="1">
      <alignment horizontal="center" vertical="center"/>
      <protection locked="0"/>
    </xf>
    <xf numFmtId="164" fontId="3" fillId="7" borderId="12" xfId="1" applyNumberFormat="1" applyFont="1" applyFill="1" applyBorder="1" applyAlignment="1" applyProtection="1">
      <alignment horizontal="center" vertical="center"/>
    </xf>
    <xf numFmtId="164" fontId="3" fillId="10" borderId="12" xfId="1" applyNumberFormat="1" applyFont="1" applyFill="1" applyBorder="1" applyAlignment="1" applyProtection="1">
      <alignment horizontal="center" vertical="center"/>
    </xf>
    <xf numFmtId="164" fontId="3" fillId="11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Protection="1">
      <protection locked="0"/>
    </xf>
    <xf numFmtId="164" fontId="3" fillId="12" borderId="12" xfId="1" applyNumberFormat="1" applyFont="1" applyFill="1" applyBorder="1" applyAlignment="1" applyProtection="1">
      <alignment horizontal="center" vertical="center"/>
    </xf>
    <xf numFmtId="164" fontId="3" fillId="9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rightToLeft="1" tabSelected="1" workbookViewId="0">
      <selection sqref="A1:XFD1048576"/>
    </sheetView>
  </sheetViews>
  <sheetFormatPr defaultRowHeight="14.25"/>
  <cols>
    <col min="1" max="1" width="3.375" bestFit="1" customWidth="1"/>
    <col min="2" max="2" width="8.375" bestFit="1" customWidth="1"/>
    <col min="3" max="3" width="4" bestFit="1" customWidth="1"/>
    <col min="4" max="4" width="4.25" bestFit="1" customWidth="1"/>
    <col min="5" max="5" width="4.375" bestFit="1" customWidth="1"/>
    <col min="6" max="6" width="4.25" bestFit="1" customWidth="1"/>
    <col min="7" max="7" width="5.875" bestFit="1" customWidth="1"/>
    <col min="8" max="8" width="4.25" bestFit="1" customWidth="1"/>
    <col min="9" max="9" width="4.375" bestFit="1" customWidth="1"/>
    <col min="10" max="10" width="4.25" bestFit="1" customWidth="1"/>
    <col min="11" max="11" width="5.75" bestFit="1" customWidth="1"/>
    <col min="12" max="12" width="5.25" bestFit="1" customWidth="1"/>
    <col min="13" max="13" width="5.375" bestFit="1" customWidth="1"/>
    <col min="14" max="14" width="9.875" bestFit="1" customWidth="1"/>
    <col min="15" max="15" width="4.625" bestFit="1" customWidth="1"/>
    <col min="16" max="16" width="4.375" bestFit="1" customWidth="1"/>
    <col min="17" max="17" width="9.875" bestFit="1" customWidth="1"/>
    <col min="18" max="18" width="4.625" bestFit="1" customWidth="1"/>
    <col min="19" max="19" width="4.375" bestFit="1" customWidth="1"/>
    <col min="20" max="20" width="3.875" bestFit="1" customWidth="1"/>
    <col min="21" max="21" width="4.375" bestFit="1" customWidth="1"/>
    <col min="22" max="22" width="7.125" bestFit="1" customWidth="1"/>
    <col min="23" max="23" width="8.625" bestFit="1" customWidth="1"/>
    <col min="24" max="24" width="9" bestFit="1" customWidth="1"/>
    <col min="25" max="25" width="4.875" bestFit="1" customWidth="1"/>
  </cols>
  <sheetData>
    <row r="1" spans="1:2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>
      <c r="A2" s="4" t="s">
        <v>1</v>
      </c>
      <c r="B2" s="4" t="s">
        <v>2</v>
      </c>
      <c r="C2" s="5" t="s">
        <v>3</v>
      </c>
      <c r="D2" s="6"/>
      <c r="E2" s="6"/>
      <c r="F2" s="6"/>
      <c r="G2" s="7"/>
      <c r="H2" s="5" t="s">
        <v>4</v>
      </c>
      <c r="I2" s="6"/>
      <c r="J2" s="7"/>
      <c r="K2" s="8" t="s">
        <v>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>
      <c r="A3" s="11"/>
      <c r="B3" s="11"/>
      <c r="C3" s="12"/>
      <c r="D3" s="13"/>
      <c r="E3" s="13"/>
      <c r="F3" s="13"/>
      <c r="G3" s="14"/>
      <c r="H3" s="12"/>
      <c r="I3" s="13"/>
      <c r="J3" s="14"/>
      <c r="K3" s="15" t="s">
        <v>6</v>
      </c>
      <c r="L3" s="15"/>
      <c r="M3" s="15" t="s">
        <v>7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 t="s">
        <v>8</v>
      </c>
    </row>
    <row r="4" spans="1:25">
      <c r="A4" s="11"/>
      <c r="B4" s="11"/>
      <c r="C4" s="15" t="s">
        <v>9</v>
      </c>
      <c r="D4" s="15" t="s">
        <v>10</v>
      </c>
      <c r="E4" s="15"/>
      <c r="F4" s="15"/>
      <c r="G4" s="15"/>
      <c r="H4" s="8" t="s">
        <v>10</v>
      </c>
      <c r="I4" s="9"/>
      <c r="J4" s="10"/>
      <c r="K4" s="15" t="s">
        <v>11</v>
      </c>
      <c r="L4" s="15" t="s">
        <v>12</v>
      </c>
      <c r="M4" s="15" t="s">
        <v>13</v>
      </c>
      <c r="N4" s="8" t="s">
        <v>14</v>
      </c>
      <c r="O4" s="9"/>
      <c r="P4" s="10"/>
      <c r="Q4" s="8" t="s">
        <v>15</v>
      </c>
      <c r="R4" s="9"/>
      <c r="S4" s="10"/>
      <c r="T4" s="15" t="s">
        <v>16</v>
      </c>
      <c r="U4" s="15"/>
      <c r="V4" s="15" t="s">
        <v>17</v>
      </c>
      <c r="W4" s="15" t="s">
        <v>18</v>
      </c>
      <c r="X4" s="15" t="s">
        <v>19</v>
      </c>
      <c r="Y4" s="15" t="s">
        <v>20</v>
      </c>
    </row>
    <row r="5" spans="1:25">
      <c r="A5" s="17"/>
      <c r="B5" s="17"/>
      <c r="C5" s="15"/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21</v>
      </c>
      <c r="I5" s="16" t="s">
        <v>22</v>
      </c>
      <c r="J5" s="16" t="s">
        <v>23</v>
      </c>
      <c r="K5" s="15"/>
      <c r="L5" s="15"/>
      <c r="M5" s="15"/>
      <c r="N5" s="16" t="s">
        <v>25</v>
      </c>
      <c r="O5" s="16" t="s">
        <v>26</v>
      </c>
      <c r="P5" s="16" t="s">
        <v>27</v>
      </c>
      <c r="Q5" s="16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5"/>
      <c r="W5" s="15"/>
      <c r="X5" s="15"/>
      <c r="Y5" s="15"/>
    </row>
    <row r="6" spans="1:25">
      <c r="A6" s="19">
        <v>1</v>
      </c>
      <c r="B6" s="20" t="s">
        <v>30</v>
      </c>
      <c r="C6" s="21">
        <v>2</v>
      </c>
      <c r="D6" s="19"/>
      <c r="E6" s="22">
        <v>115</v>
      </c>
      <c r="F6" s="19"/>
      <c r="G6" s="23">
        <v>115</v>
      </c>
      <c r="H6" s="19"/>
      <c r="I6" s="19">
        <v>9000</v>
      </c>
      <c r="J6" s="19"/>
      <c r="K6" s="24">
        <v>2</v>
      </c>
      <c r="L6" s="24">
        <v>2</v>
      </c>
      <c r="M6" s="25">
        <v>69</v>
      </c>
      <c r="N6" s="25">
        <v>57.5</v>
      </c>
      <c r="O6" s="25"/>
      <c r="P6" s="25"/>
      <c r="Q6" s="25">
        <v>5</v>
      </c>
      <c r="R6" s="25"/>
      <c r="S6" s="25"/>
      <c r="T6" s="25">
        <v>62.1</v>
      </c>
      <c r="U6" s="25">
        <v>43.47</v>
      </c>
      <c r="V6" s="26"/>
      <c r="W6" s="26"/>
      <c r="X6" s="26"/>
      <c r="Y6" s="26"/>
    </row>
    <row r="7" spans="1:25">
      <c r="A7" s="19">
        <v>2</v>
      </c>
      <c r="B7" s="20" t="s">
        <v>31</v>
      </c>
      <c r="C7" s="21"/>
      <c r="D7" s="19"/>
      <c r="E7" s="22">
        <v>515</v>
      </c>
      <c r="F7" s="19"/>
      <c r="G7" s="23">
        <v>515</v>
      </c>
      <c r="H7" s="19"/>
      <c r="I7" s="19">
        <v>8000</v>
      </c>
      <c r="J7" s="19"/>
      <c r="K7" s="24"/>
      <c r="L7" s="24"/>
      <c r="M7" s="25">
        <v>309</v>
      </c>
      <c r="N7" s="25">
        <v>257.5</v>
      </c>
      <c r="O7" s="25"/>
      <c r="P7" s="25"/>
      <c r="Q7" s="25">
        <v>151</v>
      </c>
      <c r="R7" s="25"/>
      <c r="S7" s="25"/>
      <c r="T7" s="25">
        <v>278.10000000000002</v>
      </c>
      <c r="U7" s="25">
        <v>194.67000000000002</v>
      </c>
      <c r="V7" s="26"/>
      <c r="W7" s="26"/>
      <c r="X7" s="26">
        <v>50</v>
      </c>
      <c r="Y7" s="26"/>
    </row>
    <row r="8" spans="1:25">
      <c r="A8" s="19">
        <v>3</v>
      </c>
      <c r="B8" s="20" t="s">
        <v>32</v>
      </c>
      <c r="C8" s="21"/>
      <c r="D8" s="19">
        <v>40</v>
      </c>
      <c r="E8" s="22">
        <v>820</v>
      </c>
      <c r="F8" s="19"/>
      <c r="G8" s="23">
        <v>860</v>
      </c>
      <c r="H8" s="19"/>
      <c r="I8" s="19">
        <v>2000</v>
      </c>
      <c r="J8" s="19"/>
      <c r="K8" s="24"/>
      <c r="L8" s="24"/>
      <c r="M8" s="25">
        <v>516</v>
      </c>
      <c r="N8" s="25">
        <v>430</v>
      </c>
      <c r="O8" s="25"/>
      <c r="P8" s="25"/>
      <c r="Q8" s="25">
        <v>85</v>
      </c>
      <c r="R8" s="25"/>
      <c r="S8" s="25"/>
      <c r="T8" s="25">
        <v>464.40000000000003</v>
      </c>
      <c r="U8" s="25">
        <v>325.08</v>
      </c>
      <c r="V8" s="26"/>
      <c r="W8" s="26"/>
      <c r="X8" s="26">
        <v>500</v>
      </c>
      <c r="Y8" s="26"/>
    </row>
    <row r="9" spans="1:25">
      <c r="A9" s="19">
        <v>4</v>
      </c>
      <c r="B9" s="20" t="s">
        <v>33</v>
      </c>
      <c r="C9" s="21"/>
      <c r="D9" s="19">
        <v>25</v>
      </c>
      <c r="E9" s="22">
        <v>688</v>
      </c>
      <c r="F9" s="19"/>
      <c r="G9" s="23">
        <v>713</v>
      </c>
      <c r="H9" s="19"/>
      <c r="I9" s="19">
        <v>2000</v>
      </c>
      <c r="J9" s="19"/>
      <c r="K9" s="24"/>
      <c r="L9" s="24"/>
      <c r="M9" s="25">
        <v>427.8</v>
      </c>
      <c r="N9" s="25">
        <v>356.5</v>
      </c>
      <c r="O9" s="25"/>
      <c r="P9" s="25"/>
      <c r="Q9" s="25">
        <v>17</v>
      </c>
      <c r="R9" s="25"/>
      <c r="S9" s="25"/>
      <c r="T9" s="25">
        <v>385.02000000000004</v>
      </c>
      <c r="U9" s="25">
        <v>269.51400000000001</v>
      </c>
      <c r="V9" s="26"/>
      <c r="W9" s="26"/>
      <c r="X9" s="26">
        <v>80</v>
      </c>
      <c r="Y9" s="26"/>
    </row>
    <row r="10" spans="1:25">
      <c r="A10" s="19">
        <v>5</v>
      </c>
      <c r="B10" s="20" t="s">
        <v>34</v>
      </c>
      <c r="C10" s="21"/>
      <c r="D10" s="19">
        <v>12</v>
      </c>
      <c r="E10" s="22">
        <v>36</v>
      </c>
      <c r="F10" s="19"/>
      <c r="G10" s="23">
        <v>48</v>
      </c>
      <c r="H10" s="19"/>
      <c r="I10" s="19">
        <v>2000</v>
      </c>
      <c r="J10" s="19"/>
      <c r="K10" s="24"/>
      <c r="L10" s="24"/>
      <c r="M10" s="25">
        <v>28.799999999999997</v>
      </c>
      <c r="N10" s="25">
        <v>24</v>
      </c>
      <c r="O10" s="25"/>
      <c r="P10" s="25"/>
      <c r="Q10" s="25">
        <v>12</v>
      </c>
      <c r="R10" s="25"/>
      <c r="S10" s="25"/>
      <c r="T10" s="25">
        <v>25.919999999999998</v>
      </c>
      <c r="U10" s="25">
        <v>18.143999999999998</v>
      </c>
      <c r="V10" s="26"/>
      <c r="W10" s="26"/>
      <c r="X10" s="26"/>
      <c r="Y10" s="26"/>
    </row>
    <row r="11" spans="1:25">
      <c r="A11" s="19">
        <v>6</v>
      </c>
      <c r="B11" s="20" t="s">
        <v>35</v>
      </c>
      <c r="C11" s="21"/>
      <c r="D11" s="19"/>
      <c r="E11" s="22">
        <v>37</v>
      </c>
      <c r="F11" s="19"/>
      <c r="G11" s="23">
        <v>37</v>
      </c>
      <c r="H11" s="19"/>
      <c r="I11" s="19">
        <v>12000</v>
      </c>
      <c r="J11" s="19"/>
      <c r="K11" s="24"/>
      <c r="L11" s="24"/>
      <c r="M11" s="25">
        <v>22.2</v>
      </c>
      <c r="N11" s="25">
        <v>18.5</v>
      </c>
      <c r="O11" s="25"/>
      <c r="P11" s="25"/>
      <c r="Q11" s="25"/>
      <c r="R11" s="25"/>
      <c r="S11" s="25"/>
      <c r="T11" s="25">
        <v>19.98</v>
      </c>
      <c r="U11" s="25">
        <v>13.985999999999999</v>
      </c>
      <c r="V11" s="26"/>
      <c r="W11" s="26"/>
      <c r="X11" s="26"/>
      <c r="Y11" s="26"/>
    </row>
    <row r="12" spans="1:25">
      <c r="A12" s="19">
        <v>7</v>
      </c>
      <c r="B12" s="20" t="s">
        <v>36</v>
      </c>
      <c r="C12" s="21">
        <v>20</v>
      </c>
      <c r="D12" s="19">
        <v>10</v>
      </c>
      <c r="E12" s="22">
        <v>300</v>
      </c>
      <c r="F12" s="19"/>
      <c r="G12" s="23">
        <v>310</v>
      </c>
      <c r="H12" s="19"/>
      <c r="I12" s="19">
        <v>10000</v>
      </c>
      <c r="J12" s="19"/>
      <c r="K12" s="24">
        <v>20</v>
      </c>
      <c r="L12" s="24">
        <v>20</v>
      </c>
      <c r="M12" s="25">
        <v>186</v>
      </c>
      <c r="N12" s="25">
        <v>155</v>
      </c>
      <c r="O12" s="25"/>
      <c r="P12" s="25"/>
      <c r="Q12" s="25">
        <v>80</v>
      </c>
      <c r="R12" s="25"/>
      <c r="S12" s="25"/>
      <c r="T12" s="25">
        <v>167.4</v>
      </c>
      <c r="U12" s="25">
        <v>117.17999999999999</v>
      </c>
      <c r="V12" s="26"/>
      <c r="W12" s="26"/>
      <c r="X12" s="26">
        <v>100</v>
      </c>
      <c r="Y12" s="26"/>
    </row>
    <row r="13" spans="1:25">
      <c r="A13" s="19">
        <v>8</v>
      </c>
      <c r="B13" s="20" t="s">
        <v>37</v>
      </c>
      <c r="C13" s="21">
        <v>1</v>
      </c>
      <c r="D13" s="19"/>
      <c r="E13" s="22">
        <v>2</v>
      </c>
      <c r="F13" s="19"/>
      <c r="G13" s="23">
        <v>2</v>
      </c>
      <c r="H13" s="19"/>
      <c r="I13" s="19">
        <v>1000</v>
      </c>
      <c r="J13" s="19"/>
      <c r="K13" s="24">
        <v>1</v>
      </c>
      <c r="L13" s="24">
        <v>1</v>
      </c>
      <c r="M13" s="25">
        <v>1.2</v>
      </c>
      <c r="N13" s="25">
        <v>1</v>
      </c>
      <c r="O13" s="25"/>
      <c r="P13" s="25"/>
      <c r="Q13" s="25"/>
      <c r="R13" s="25"/>
      <c r="S13" s="25"/>
      <c r="T13" s="25">
        <v>1.08</v>
      </c>
      <c r="U13" s="25">
        <v>0.75600000000000001</v>
      </c>
      <c r="V13" s="26"/>
      <c r="W13" s="26"/>
      <c r="X13" s="26"/>
      <c r="Y13" s="26"/>
    </row>
    <row r="14" spans="1:25">
      <c r="A14" s="19">
        <v>9</v>
      </c>
      <c r="B14" s="20" t="s">
        <v>38</v>
      </c>
      <c r="C14" s="21"/>
      <c r="D14" s="19"/>
      <c r="E14" s="19"/>
      <c r="F14" s="19"/>
      <c r="G14" s="23"/>
      <c r="H14" s="19"/>
      <c r="I14" s="19"/>
      <c r="J14" s="19"/>
      <c r="K14" s="24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26"/>
    </row>
    <row r="15" spans="1:25">
      <c r="A15" s="20"/>
      <c r="B15" s="20" t="s">
        <v>39</v>
      </c>
      <c r="C15" s="27">
        <f>SUM(C6:C14)</f>
        <v>23</v>
      </c>
      <c r="D15" s="27">
        <f t="shared" ref="D15:Y15" si="0">SUM(D6:D14)</f>
        <v>87</v>
      </c>
      <c r="E15" s="27">
        <f t="shared" si="0"/>
        <v>2513</v>
      </c>
      <c r="F15" s="27">
        <f t="shared" si="0"/>
        <v>0</v>
      </c>
      <c r="G15" s="27">
        <f>SUM(G6:G14)</f>
        <v>2600</v>
      </c>
      <c r="H15" s="27">
        <f t="shared" si="0"/>
        <v>0</v>
      </c>
      <c r="I15" s="27">
        <f t="shared" si="0"/>
        <v>46000</v>
      </c>
      <c r="J15" s="27">
        <f t="shared" si="0"/>
        <v>0</v>
      </c>
      <c r="K15" s="27">
        <f t="shared" si="0"/>
        <v>23</v>
      </c>
      <c r="L15" s="27">
        <f t="shared" si="0"/>
        <v>23</v>
      </c>
      <c r="M15" s="27">
        <f t="shared" si="0"/>
        <v>1560</v>
      </c>
      <c r="N15" s="27">
        <f t="shared" si="0"/>
        <v>1300</v>
      </c>
      <c r="O15" s="27">
        <f t="shared" si="0"/>
        <v>0</v>
      </c>
      <c r="P15" s="27">
        <f t="shared" si="0"/>
        <v>0</v>
      </c>
      <c r="Q15" s="27">
        <f t="shared" si="0"/>
        <v>350</v>
      </c>
      <c r="R15" s="27">
        <f t="shared" si="0"/>
        <v>0</v>
      </c>
      <c r="S15" s="27">
        <f t="shared" si="0"/>
        <v>0</v>
      </c>
      <c r="T15" s="27">
        <f t="shared" si="0"/>
        <v>1404.0000000000002</v>
      </c>
      <c r="U15" s="27">
        <f t="shared" si="0"/>
        <v>982.8</v>
      </c>
      <c r="V15" s="27">
        <f t="shared" si="0"/>
        <v>0</v>
      </c>
      <c r="W15" s="27">
        <f t="shared" si="0"/>
        <v>0</v>
      </c>
      <c r="X15" s="27">
        <f t="shared" si="0"/>
        <v>730</v>
      </c>
      <c r="Y15" s="27">
        <f t="shared" si="0"/>
        <v>0</v>
      </c>
    </row>
    <row r="16" spans="1: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9">
        <f>K15/C15*100</f>
        <v>100</v>
      </c>
      <c r="L16" s="29">
        <f>L15/C15*100</f>
        <v>100</v>
      </c>
      <c r="M16" s="30">
        <f>M15/G15*100</f>
        <v>60</v>
      </c>
      <c r="N16" s="30">
        <f>(N15+O15+P15)/G15*100</f>
        <v>50</v>
      </c>
      <c r="O16" s="30"/>
      <c r="P16" s="30"/>
      <c r="Q16" s="30">
        <f>(Q15+R15+S15)/G15*100</f>
        <v>13.461538461538462</v>
      </c>
      <c r="R16" s="30"/>
      <c r="S16" s="30"/>
      <c r="T16" s="30">
        <f>(T15+U15)/G15*100</f>
        <v>91.8</v>
      </c>
      <c r="U16" s="30"/>
      <c r="V16" s="31">
        <f>V15/G15*100</f>
        <v>0</v>
      </c>
      <c r="W16" s="31">
        <f>W15/G15*100</f>
        <v>0</v>
      </c>
      <c r="X16" s="31">
        <f>X15/G15*100</f>
        <v>28.076923076923077</v>
      </c>
      <c r="Y16" s="31">
        <f>Y15/G15*100</f>
        <v>0</v>
      </c>
    </row>
    <row r="17" spans="1: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f>(M15+N15+O15+P15+Q15+R15+S15+T15+U15)/(G15*4)*100</f>
        <v>53.815384615384623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22.5">
      <c r="A19" s="35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</row>
    <row r="20" spans="1:25" ht="22.5">
      <c r="A20" s="35" t="s">
        <v>41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6"/>
    </row>
    <row r="21" spans="1:25" ht="22.5">
      <c r="A21" s="35" t="s">
        <v>42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</row>
    <row r="22" spans="1:25" ht="22.5">
      <c r="A22" s="35" t="s">
        <v>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6"/>
    </row>
    <row r="23" spans="1:25" ht="22.5">
      <c r="A23" s="35" t="s">
        <v>44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6"/>
    </row>
    <row r="24" spans="1:25" ht="22.5" customHeight="1">
      <c r="A24" s="35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</sheetData>
  <mergeCells count="27">
    <mergeCell ref="A20:N20"/>
    <mergeCell ref="A21:N21"/>
    <mergeCell ref="A22:N22"/>
    <mergeCell ref="A23:N23"/>
    <mergeCell ref="A24:W24"/>
    <mergeCell ref="T4:U4"/>
    <mergeCell ref="V4:V5"/>
    <mergeCell ref="W4:W5"/>
    <mergeCell ref="X4:X5"/>
    <mergeCell ref="Y4:Y5"/>
    <mergeCell ref="A19:N19"/>
    <mergeCell ref="H4:J4"/>
    <mergeCell ref="K4:K5"/>
    <mergeCell ref="L4:L5"/>
    <mergeCell ref="M4:M5"/>
    <mergeCell ref="N4:P4"/>
    <mergeCell ref="Q4:S4"/>
    <mergeCell ref="A1:Y1"/>
    <mergeCell ref="A2:A5"/>
    <mergeCell ref="B2:B5"/>
    <mergeCell ref="C2:G3"/>
    <mergeCell ref="H2:J3"/>
    <mergeCell ref="K2:Y2"/>
    <mergeCell ref="K3:L3"/>
    <mergeCell ref="M3:X3"/>
    <mergeCell ref="C4:C5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2016-12-25T04:47:08Z</dcterms:modified>
</cp:coreProperties>
</file>